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one\Desktop\"/>
    </mc:Choice>
  </mc:AlternateContent>
  <xr:revisionPtr revIDLastSave="0" documentId="13_ncr:1_{339EC552-3514-4F0F-AE89-D1C46E28091D}" xr6:coauthVersionLast="44" xr6:coauthVersionMax="44" xr10:uidLastSave="{00000000-0000-0000-0000-000000000000}"/>
  <bookViews>
    <workbookView xWindow="-110" yWindow="-110" windowWidth="19420" windowHeight="10420" xr2:uid="{22968F95-7B0D-4EE6-98F9-D189CEB3DEF5}"/>
  </bookViews>
  <sheets>
    <sheet name="Bronze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4" i="1"/>
  <c r="E4" i="1"/>
  <c r="D5" i="1"/>
  <c r="E5" i="1" s="1"/>
  <c r="D6" i="1"/>
  <c r="E6" i="1" s="1"/>
  <c r="D7" i="1"/>
  <c r="E7" i="1" s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D10" i="1" l="1"/>
  <c r="G8" i="1"/>
  <c r="G26" i="1"/>
  <c r="B26" i="1"/>
  <c r="B8" i="1"/>
  <c r="B27" i="1" l="1"/>
  <c r="B30" i="1" s="1"/>
  <c r="G27" i="1"/>
  <c r="G30" i="1" s="1"/>
</calcChain>
</file>

<file path=xl/sharedStrings.xml><?xml version="1.0" encoding="utf-8"?>
<sst xmlns="http://schemas.openxmlformats.org/spreadsheetml/2006/main" count="62" uniqueCount="33">
  <si>
    <t>Description</t>
  </si>
  <si>
    <t>Category</t>
  </si>
  <si>
    <t>Budget Monthly basis</t>
  </si>
  <si>
    <t>Car Loan (minimum Payment)</t>
  </si>
  <si>
    <t>Total Income/Salary</t>
  </si>
  <si>
    <t>Monthly income</t>
  </si>
  <si>
    <t>Balance Checking bank accounts</t>
  </si>
  <si>
    <t>Check Online Bank Balance</t>
  </si>
  <si>
    <t>Any Cash $$</t>
  </si>
  <si>
    <t>Check your wallets/envelopes</t>
  </si>
  <si>
    <t>Amount in $</t>
  </si>
  <si>
    <t>Total Money available</t>
  </si>
  <si>
    <t>Balance</t>
  </si>
  <si>
    <t>Ermergency fund</t>
  </si>
  <si>
    <t>Balance to pay Credit Cards/loans</t>
  </si>
  <si>
    <t>Should be ZERO (Adjust your budget)</t>
  </si>
  <si>
    <t>Saving Account (if no debt)</t>
  </si>
  <si>
    <t>Estimated Yearly Monthly basis</t>
  </si>
  <si>
    <t>Yearly income</t>
  </si>
  <si>
    <t>Yearly estimate</t>
  </si>
  <si>
    <t>Rent/Mortgage</t>
  </si>
  <si>
    <t>Other Loan (minimum Payment)</t>
  </si>
  <si>
    <t>Credit Card (Minimum Payment)</t>
  </si>
  <si>
    <t>Gas</t>
  </si>
  <si>
    <t>Insurances</t>
  </si>
  <si>
    <t>Health/medical</t>
  </si>
  <si>
    <t>Internet/Phone</t>
  </si>
  <si>
    <t>Utilities</t>
  </si>
  <si>
    <t>Food for the month</t>
  </si>
  <si>
    <t>Vacations</t>
  </si>
  <si>
    <t>Hobbies</t>
  </si>
  <si>
    <t>Other</t>
  </si>
  <si>
    <t>Check if your monthly budget seems realistic comparing your yearly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</si>
</sst>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Lato"/>
    </font>
    <font>
      <b/>
      <sz val="11"/>
      <color rgb="FF334960"/>
      <name val="Lato"/>
    </font>
    <font>
      <b/>
      <sz val="10"/>
      <color rgb="FF576475"/>
      <name val="Lato"/>
    </font>
    <font>
      <sz val="10"/>
      <color rgb="FF556376"/>
      <name val="Lato"/>
    </font>
    <font>
      <b/>
      <sz val="18"/>
      <color rgb="FF00B0F0"/>
      <name val="Raleway"/>
    </font>
    <font>
      <b/>
      <sz val="9"/>
      <color rgb="FF00B0F0"/>
      <name val="Raleway"/>
    </font>
    <font>
      <b/>
      <i/>
      <sz val="11"/>
      <color rgb="FF00B0F0"/>
      <name val="Calibri"/>
      <family val="2"/>
      <scheme val="minor"/>
    </font>
    <font>
      <b/>
      <i/>
      <sz val="10"/>
      <color rgb="FF00B0F0"/>
      <name val="Lato"/>
    </font>
    <font>
      <b/>
      <i/>
      <sz val="11"/>
      <color rgb="FF00B0F0"/>
      <name val="Lato"/>
    </font>
    <font>
      <b/>
      <i/>
      <sz val="9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CCCCCC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rgb="FFD9D9D9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/>
    <xf numFmtId="0" fontId="2" fillId="2" borderId="0" xfId="0" applyFont="1" applyFill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5" xfId="0" applyNumberForma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/>
    <xf numFmtId="3" fontId="9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 vertical="center"/>
    </xf>
    <xf numFmtId="0" fontId="0" fillId="3" borderId="0" xfId="0" applyFill="1"/>
    <xf numFmtId="3" fontId="0" fillId="3" borderId="0" xfId="0" applyNumberFormat="1" applyFill="1" applyAlignment="1" applyProtection="1">
      <alignment horizontal="right"/>
      <protection locked="0"/>
    </xf>
    <xf numFmtId="3" fontId="0" fillId="3" borderId="4" xfId="0" applyNumberFormat="1" applyFill="1" applyBorder="1" applyAlignment="1" applyProtection="1">
      <alignment horizontal="right"/>
      <protection locked="0"/>
    </xf>
    <xf numFmtId="0" fontId="0" fillId="3" borderId="0" xfId="0" applyFill="1" applyProtection="1">
      <protection locked="0"/>
    </xf>
    <xf numFmtId="3" fontId="6" fillId="4" borderId="2" xfId="0" applyNumberFormat="1" applyFont="1" applyFill="1" applyBorder="1" applyAlignment="1" applyProtection="1">
      <alignment horizontal="right" vertical="center"/>
      <protection locked="0"/>
    </xf>
    <xf numFmtId="0" fontId="0" fillId="4" borderId="0" xfId="0" applyFill="1" applyProtection="1">
      <protection locked="0"/>
    </xf>
    <xf numFmtId="3" fontId="5" fillId="4" borderId="3" xfId="0" applyNumberFormat="1" applyFont="1" applyFill="1" applyBorder="1" applyAlignment="1" applyProtection="1">
      <alignment horizontal="right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3" fontId="12" fillId="0" borderId="0" xfId="0" applyNumberFormat="1" applyFont="1"/>
    <xf numFmtId="0" fontId="12" fillId="0" borderId="0" xfId="0" applyFont="1"/>
    <xf numFmtId="0" fontId="13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95F47-D0AF-49A3-8E46-C407785FF81B}">
  <dimension ref="A1:H31"/>
  <sheetViews>
    <sheetView tabSelected="1" workbookViewId="0">
      <selection activeCell="A9" sqref="A9"/>
    </sheetView>
  </sheetViews>
  <sheetFormatPr defaultRowHeight="14.5"/>
  <cols>
    <col min="1" max="1" width="29.453125" bestFit="1" customWidth="1"/>
    <col min="2" max="2" width="11.90625" style="4" bestFit="1" customWidth="1"/>
    <col min="3" max="3" width="30.26953125" bestFit="1" customWidth="1"/>
    <col min="4" max="4" width="10.26953125" style="4" customWidth="1"/>
    <col min="5" max="5" width="22.08984375" style="13" bestFit="1" customWidth="1"/>
    <col min="6" max="6" width="29.453125" bestFit="1" customWidth="1"/>
    <col min="7" max="7" width="11.90625" bestFit="1" customWidth="1"/>
    <col min="8" max="8" width="30.26953125" bestFit="1" customWidth="1"/>
  </cols>
  <sheetData>
    <row r="1" spans="1:8" ht="48" customHeight="1">
      <c r="A1" s="29" t="s">
        <v>2</v>
      </c>
      <c r="B1" s="29"/>
      <c r="C1" s="29"/>
      <c r="D1" s="30" t="s">
        <v>32</v>
      </c>
      <c r="E1" s="31"/>
      <c r="F1" s="29" t="s">
        <v>17</v>
      </c>
      <c r="G1" s="29"/>
      <c r="H1" s="29"/>
    </row>
    <row r="2" spans="1:8">
      <c r="A2" s="1"/>
      <c r="B2" s="3"/>
      <c r="C2" s="1"/>
      <c r="D2" s="15"/>
      <c r="F2" s="1"/>
      <c r="G2" s="3"/>
      <c r="H2" s="1"/>
    </row>
    <row r="3" spans="1:8">
      <c r="A3" s="7" t="s">
        <v>1</v>
      </c>
      <c r="B3" s="8" t="s">
        <v>10</v>
      </c>
      <c r="C3" s="7" t="s">
        <v>0</v>
      </c>
      <c r="D3" s="16"/>
      <c r="F3" s="7" t="s">
        <v>1</v>
      </c>
      <c r="G3" s="8" t="s">
        <v>10</v>
      </c>
      <c r="H3" s="7" t="s">
        <v>0</v>
      </c>
    </row>
    <row r="4" spans="1:8">
      <c r="A4" t="s">
        <v>4</v>
      </c>
      <c r="B4" s="18">
        <v>1000</v>
      </c>
      <c r="C4" s="17" t="s">
        <v>5</v>
      </c>
      <c r="D4" s="14">
        <f>G4/12</f>
        <v>10000</v>
      </c>
      <c r="E4" s="26" t="str">
        <f>IF(ISBLANK(B4),"",IF((D4-B4)&gt;100,"Check reason variation is high","ok"))</f>
        <v>Check reason variation is high</v>
      </c>
      <c r="F4" t="s">
        <v>4</v>
      </c>
      <c r="G4" s="18">
        <v>120000</v>
      </c>
      <c r="H4" s="20" t="s">
        <v>18</v>
      </c>
    </row>
    <row r="5" spans="1:8">
      <c r="A5" t="s">
        <v>6</v>
      </c>
      <c r="B5" s="18">
        <v>2000</v>
      </c>
      <c r="C5" s="17" t="s">
        <v>7</v>
      </c>
      <c r="D5" s="14">
        <f>G5/12</f>
        <v>0</v>
      </c>
      <c r="E5" s="26" t="str">
        <f t="shared" ref="E5:E7" si="0">IF(ISBLANK(B5),"",IF((D5-B5)&gt;100,"Check reason variation is high","ok"))</f>
        <v>ok</v>
      </c>
      <c r="G5" s="18"/>
      <c r="H5" s="20"/>
    </row>
    <row r="6" spans="1:8">
      <c r="A6" t="s">
        <v>6</v>
      </c>
      <c r="B6" s="18">
        <v>100</v>
      </c>
      <c r="C6" s="17" t="s">
        <v>7</v>
      </c>
      <c r="D6" s="14">
        <f>G6/12</f>
        <v>0</v>
      </c>
      <c r="E6" s="26" t="str">
        <f t="shared" si="0"/>
        <v>ok</v>
      </c>
      <c r="G6" s="18"/>
      <c r="H6" s="20"/>
    </row>
    <row r="7" spans="1:8">
      <c r="A7" t="s">
        <v>8</v>
      </c>
      <c r="B7" s="19">
        <v>12</v>
      </c>
      <c r="C7" s="17" t="s">
        <v>9</v>
      </c>
      <c r="D7" s="14">
        <f>G7/12</f>
        <v>0</v>
      </c>
      <c r="E7" s="26" t="str">
        <f t="shared" si="0"/>
        <v>ok</v>
      </c>
      <c r="G7" s="19"/>
      <c r="H7" s="20"/>
    </row>
    <row r="8" spans="1:8">
      <c r="A8" s="9" t="s">
        <v>11</v>
      </c>
      <c r="B8" s="10">
        <f>B4+B5+B6+B7</f>
        <v>3112</v>
      </c>
      <c r="D8" s="14"/>
      <c r="E8" s="27"/>
      <c r="F8" s="9" t="s">
        <v>11</v>
      </c>
      <c r="G8" s="10">
        <f>G4+G5+G6+G7</f>
        <v>120000</v>
      </c>
    </row>
    <row r="9" spans="1:8">
      <c r="B9" s="6"/>
      <c r="D9" s="14"/>
      <c r="E9" s="27"/>
      <c r="G9" s="6"/>
    </row>
    <row r="10" spans="1:8">
      <c r="A10" t="s">
        <v>20</v>
      </c>
      <c r="B10" s="21"/>
      <c r="C10" s="22"/>
      <c r="D10" s="14">
        <f>G10/12</f>
        <v>1000</v>
      </c>
      <c r="E10" s="26" t="str">
        <f>IF(ISBLANK(B10),"",IF((B10-D10)&gt;50,"Check reason variation is high","ok"))</f>
        <v/>
      </c>
      <c r="F10" t="s">
        <v>20</v>
      </c>
      <c r="G10" s="21">
        <v>12000</v>
      </c>
      <c r="H10" s="25" t="s">
        <v>19</v>
      </c>
    </row>
    <row r="11" spans="1:8">
      <c r="A11" t="s">
        <v>3</v>
      </c>
      <c r="B11" s="23"/>
      <c r="C11" s="24"/>
      <c r="D11" s="14">
        <f t="shared" ref="D11:D24" si="1">G11/12</f>
        <v>0</v>
      </c>
      <c r="E11" s="26" t="str">
        <f t="shared" ref="E11:E24" si="2">IF(ISBLANK(B11),"",IF((B11-D11)&gt;50,"Check reason variation is high","ok"))</f>
        <v/>
      </c>
      <c r="F11" t="s">
        <v>3</v>
      </c>
      <c r="G11" s="23"/>
      <c r="H11" s="24"/>
    </row>
    <row r="12" spans="1:8">
      <c r="A12" t="s">
        <v>21</v>
      </c>
      <c r="B12" s="23"/>
      <c r="C12" s="24"/>
      <c r="D12" s="14">
        <f t="shared" si="1"/>
        <v>0</v>
      </c>
      <c r="E12" s="26" t="str">
        <f t="shared" si="2"/>
        <v/>
      </c>
      <c r="F12" t="s">
        <v>21</v>
      </c>
      <c r="G12" s="23"/>
      <c r="H12" s="24"/>
    </row>
    <row r="13" spans="1:8">
      <c r="A13" t="s">
        <v>22</v>
      </c>
      <c r="B13" s="23"/>
      <c r="C13" s="24"/>
      <c r="D13" s="14">
        <f t="shared" si="1"/>
        <v>0</v>
      </c>
      <c r="E13" s="26" t="str">
        <f t="shared" si="2"/>
        <v/>
      </c>
      <c r="F13" t="s">
        <v>22</v>
      </c>
      <c r="G13" s="23"/>
      <c r="H13" s="24"/>
    </row>
    <row r="14" spans="1:8">
      <c r="A14" t="s">
        <v>23</v>
      </c>
      <c r="B14" s="23"/>
      <c r="C14" s="24"/>
      <c r="D14" s="14">
        <f t="shared" si="1"/>
        <v>0</v>
      </c>
      <c r="E14" s="26" t="str">
        <f t="shared" si="2"/>
        <v/>
      </c>
      <c r="F14" t="s">
        <v>23</v>
      </c>
      <c r="G14" s="23"/>
      <c r="H14" s="24"/>
    </row>
    <row r="15" spans="1:8">
      <c r="A15" t="s">
        <v>24</v>
      </c>
      <c r="B15" s="23"/>
      <c r="C15" s="24"/>
      <c r="D15" s="14">
        <f t="shared" si="1"/>
        <v>0</v>
      </c>
      <c r="E15" s="26" t="str">
        <f t="shared" si="2"/>
        <v/>
      </c>
      <c r="F15" t="s">
        <v>24</v>
      </c>
      <c r="G15" s="23"/>
      <c r="H15" s="24"/>
    </row>
    <row r="16" spans="1:8">
      <c r="A16" t="s">
        <v>25</v>
      </c>
      <c r="B16" s="23"/>
      <c r="C16" s="24"/>
      <c r="D16" s="14">
        <f t="shared" si="1"/>
        <v>0</v>
      </c>
      <c r="E16" s="26" t="str">
        <f t="shared" si="2"/>
        <v/>
      </c>
      <c r="F16" t="s">
        <v>25</v>
      </c>
      <c r="G16" s="23"/>
      <c r="H16" s="24"/>
    </row>
    <row r="17" spans="1:8">
      <c r="A17" t="s">
        <v>26</v>
      </c>
      <c r="B17" s="23"/>
      <c r="C17" s="24"/>
      <c r="D17" s="14">
        <f t="shared" si="1"/>
        <v>0</v>
      </c>
      <c r="E17" s="26" t="str">
        <f t="shared" si="2"/>
        <v/>
      </c>
      <c r="F17" t="s">
        <v>26</v>
      </c>
      <c r="G17" s="23"/>
      <c r="H17" s="24"/>
    </row>
    <row r="18" spans="1:8">
      <c r="A18" t="s">
        <v>27</v>
      </c>
      <c r="B18" s="23"/>
      <c r="C18" s="24"/>
      <c r="D18" s="14">
        <f t="shared" si="1"/>
        <v>0</v>
      </c>
      <c r="E18" s="26" t="str">
        <f t="shared" si="2"/>
        <v/>
      </c>
      <c r="F18" t="s">
        <v>27</v>
      </c>
      <c r="G18" s="23"/>
      <c r="H18" s="24"/>
    </row>
    <row r="19" spans="1:8">
      <c r="A19" t="s">
        <v>28</v>
      </c>
      <c r="B19" s="23"/>
      <c r="C19" s="24"/>
      <c r="D19" s="14">
        <f t="shared" si="1"/>
        <v>0</v>
      </c>
      <c r="E19" s="26" t="str">
        <f t="shared" si="2"/>
        <v/>
      </c>
      <c r="F19" t="s">
        <v>28</v>
      </c>
      <c r="G19" s="23"/>
      <c r="H19" s="24"/>
    </row>
    <row r="20" spans="1:8">
      <c r="A20" t="s">
        <v>29</v>
      </c>
      <c r="B20" s="23"/>
      <c r="C20" s="24"/>
      <c r="D20" s="14">
        <f t="shared" si="1"/>
        <v>0</v>
      </c>
      <c r="E20" s="26" t="str">
        <f t="shared" si="2"/>
        <v/>
      </c>
      <c r="F20" t="s">
        <v>29</v>
      </c>
      <c r="G20" s="23"/>
      <c r="H20" s="24"/>
    </row>
    <row r="21" spans="1:8">
      <c r="A21" t="s">
        <v>30</v>
      </c>
      <c r="B21" s="23"/>
      <c r="C21" s="24"/>
      <c r="D21" s="14">
        <f t="shared" si="1"/>
        <v>0</v>
      </c>
      <c r="E21" s="26" t="str">
        <f t="shared" si="2"/>
        <v/>
      </c>
      <c r="F21" t="s">
        <v>30</v>
      </c>
      <c r="G21" s="23"/>
      <c r="H21" s="24"/>
    </row>
    <row r="22" spans="1:8">
      <c r="A22" t="s">
        <v>31</v>
      </c>
      <c r="B22" s="23"/>
      <c r="C22" s="24"/>
      <c r="D22" s="14">
        <f t="shared" si="1"/>
        <v>0</v>
      </c>
      <c r="E22" s="26" t="str">
        <f t="shared" si="2"/>
        <v/>
      </c>
      <c r="F22" t="s">
        <v>31</v>
      </c>
      <c r="G22" s="23"/>
      <c r="H22" s="24"/>
    </row>
    <row r="23" spans="1:8">
      <c r="A23" t="s">
        <v>31</v>
      </c>
      <c r="B23" s="23"/>
      <c r="C23" s="24"/>
      <c r="D23" s="14">
        <f t="shared" si="1"/>
        <v>0</v>
      </c>
      <c r="E23" s="26" t="str">
        <f t="shared" si="2"/>
        <v/>
      </c>
      <c r="F23" t="s">
        <v>31</v>
      </c>
      <c r="G23" s="23"/>
      <c r="H23" s="24"/>
    </row>
    <row r="24" spans="1:8">
      <c r="A24" t="s">
        <v>31</v>
      </c>
      <c r="B24" s="23"/>
      <c r="C24" s="24"/>
      <c r="D24" s="14">
        <f t="shared" si="1"/>
        <v>0</v>
      </c>
      <c r="E24" s="26" t="str">
        <f t="shared" si="2"/>
        <v/>
      </c>
      <c r="F24" t="s">
        <v>31</v>
      </c>
      <c r="G24" s="23"/>
      <c r="H24" s="24"/>
    </row>
    <row r="25" spans="1:8">
      <c r="B25" s="11"/>
      <c r="D25" s="14"/>
      <c r="G25" s="11"/>
    </row>
    <row r="26" spans="1:8">
      <c r="B26" s="10">
        <f>-SUM(B10:B25)</f>
        <v>0</v>
      </c>
      <c r="D26" s="14"/>
      <c r="G26" s="10">
        <f>-SUM(G10:G25)</f>
        <v>-12000</v>
      </c>
    </row>
    <row r="27" spans="1:8">
      <c r="A27" s="9" t="s">
        <v>12</v>
      </c>
      <c r="B27" s="5">
        <f>B8+B26</f>
        <v>3112</v>
      </c>
      <c r="D27" s="14"/>
      <c r="F27" s="9" t="s">
        <v>12</v>
      </c>
      <c r="G27" s="5">
        <f>G8+G26</f>
        <v>108000</v>
      </c>
    </row>
    <row r="28" spans="1:8">
      <c r="A28" s="9" t="s">
        <v>13</v>
      </c>
      <c r="B28" s="12">
        <v>1000</v>
      </c>
      <c r="D28" s="14"/>
      <c r="F28" s="9" t="s">
        <v>13</v>
      </c>
      <c r="G28" s="12">
        <v>1000</v>
      </c>
    </row>
    <row r="29" spans="1:8">
      <c r="A29" s="9" t="s">
        <v>16</v>
      </c>
      <c r="B29" s="12">
        <v>1112</v>
      </c>
      <c r="D29" s="14"/>
      <c r="F29" s="9" t="s">
        <v>16</v>
      </c>
      <c r="G29" s="12">
        <v>1112</v>
      </c>
    </row>
    <row r="30" spans="1:8">
      <c r="A30" s="2" t="s">
        <v>14</v>
      </c>
      <c r="B30" s="5">
        <f>B27-B28-B29</f>
        <v>1000</v>
      </c>
      <c r="C30" s="28" t="s">
        <v>15</v>
      </c>
      <c r="D30" s="14"/>
      <c r="F30" s="2" t="s">
        <v>14</v>
      </c>
      <c r="G30" s="5">
        <f>G27-G28-G29</f>
        <v>105888</v>
      </c>
      <c r="H30" s="28" t="s">
        <v>15</v>
      </c>
    </row>
    <row r="31" spans="1:8">
      <c r="D31" s="14"/>
    </row>
  </sheetData>
  <sheetProtection algorithmName="SHA-512" hashValue="ANsglEyF0PEsLyvIIFfOIM+iqL3P+f5mnvYFIYbYOvOzfjZEXNY5HSX8IzjR7IRNaKrAHN/UJEqSILQ06jit4Q==" saltValue="Q1Zgb961hSTaCdOS6j8b2g==" spinCount="100000" sheet="1" objects="1" scenarios="1"/>
  <protectedRanges>
    <protectedRange algorithmName="SHA-512" hashValue="lySCTUyBMeE7t3+XkxNA/x95m0p88zBW5kM1UP3AlwjK/FwWGkZxXzOqql/AkNqTp5KM4VuMpRF/zEn/0LdHiA==" saltValue="UC9Xmj5UMwDgEtzDqJMcVA==" spinCount="100000" sqref="B4:B7 B10:B24 G4:G7 G10:G24" name="Amounts"/>
  </protectedRanges>
  <mergeCells count="3">
    <mergeCell ref="A1:C1"/>
    <mergeCell ref="F1:H1"/>
    <mergeCell ref="D1:E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Bronze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 Buhler</dc:creator>
  <cp:lastModifiedBy>Lionel Buhler</cp:lastModifiedBy>
  <dcterms:created xsi:type="dcterms:W3CDTF">2020-06-14T15:08:19Z</dcterms:created>
  <dcterms:modified xsi:type="dcterms:W3CDTF">2020-06-14T21:50:37Z</dcterms:modified>
</cp:coreProperties>
</file>